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<sst xmlns="http://schemas.openxmlformats.org/spreadsheetml/2006/main" count="324" uniqueCount="151">
  <si>
    <t>序号</t>
  </si>
  <si>
    <t>包件号</t>
  </si>
  <si>
    <t>材料
名称</t>
  </si>
  <si>
    <t>预计数量</t>
  </si>
  <si>
    <t>计量单位</t>
  </si>
  <si>
    <t>规格型号</t>
  </si>
  <si>
    <t>包件1：护栏小件</t>
  </si>
  <si>
    <t>防盗拼接螺栓</t>
  </si>
  <si>
    <t>套</t>
  </si>
  <si>
    <t>M16×45</t>
  </si>
  <si>
    <t>M16×35</t>
  </si>
  <si>
    <t>防盗连接螺栓</t>
  </si>
  <si>
    <t>M16×50</t>
  </si>
  <si>
    <t>M16×40</t>
  </si>
  <si>
    <t>六角螺栓</t>
  </si>
  <si>
    <t>M16×170</t>
  </si>
  <si>
    <t>M16×180</t>
  </si>
  <si>
    <t>M20×170</t>
  </si>
  <si>
    <t>M16×150</t>
  </si>
  <si>
    <t>防阻块</t>
  </si>
  <si>
    <t>个</t>
  </si>
  <si>
    <t>196×178×400×4.5</t>
  </si>
  <si>
    <t>300×2OO×290×4.5</t>
  </si>
  <si>
    <t>196×178×200×4.5</t>
  </si>
  <si>
    <t>三波垫板</t>
  </si>
  <si>
    <t>506×85×3×320</t>
  </si>
  <si>
    <t>506×85×4×320</t>
  </si>
  <si>
    <t>柱帽</t>
  </si>
  <si>
    <t>φ148×3</t>
  </si>
  <si>
    <t>φ202×3</t>
  </si>
  <si>
    <t>φ114</t>
  </si>
  <si>
    <t>横梁垫片</t>
  </si>
  <si>
    <t>76×44×4</t>
  </si>
  <si>
    <t>端头</t>
  </si>
  <si>
    <t>端头D-1</t>
  </si>
  <si>
    <t>端头D-2</t>
  </si>
  <si>
    <t>端头DR1</t>
  </si>
  <si>
    <t>端头DR2</t>
  </si>
  <si>
    <t>端头DR3</t>
  </si>
  <si>
    <t>缆索护栏托架I</t>
  </si>
  <si>
    <t>170×192×3.2×210</t>
  </si>
  <si>
    <t>缆索护栏托架II</t>
  </si>
  <si>
    <t>170×192×3.2×420</t>
  </si>
  <si>
    <t>托架</t>
  </si>
  <si>
    <t>300×70×4.5</t>
  </si>
  <si>
    <t>固定缆索部件</t>
  </si>
  <si>
    <t>255×255×5</t>
  </si>
  <si>
    <t>索端锚具</t>
  </si>
  <si>
    <t>φ25×1200</t>
  </si>
  <si>
    <t>间隔保持件</t>
  </si>
  <si>
    <t>φ60×3.5×620</t>
  </si>
  <si>
    <t>横隔梁</t>
  </si>
  <si>
    <t>480×200×65×4.5</t>
  </si>
  <si>
    <t>包件2:钢丝绳缆索</t>
  </si>
  <si>
    <t>钢丝绳缆索</t>
  </si>
  <si>
    <t>m</t>
  </si>
  <si>
    <t>φ18mm</t>
  </si>
  <si>
    <t>包件3：标志标牌</t>
  </si>
  <si>
    <t>标志牌-单柱式</t>
  </si>
  <si>
    <t>φ80+八边型80</t>
  </si>
  <si>
    <t>△130</t>
  </si>
  <si>
    <t>△130（设置大阳能爆闪灯）</t>
  </si>
  <si>
    <t>200*200+200*100</t>
  </si>
  <si>
    <t>140*280</t>
  </si>
  <si>
    <t>240*340</t>
  </si>
  <si>
    <t>170*120+240*66</t>
  </si>
  <si>
    <t>180*280</t>
  </si>
  <si>
    <t>240*130</t>
  </si>
  <si>
    <t>90*120</t>
  </si>
  <si>
    <t>φ120</t>
  </si>
  <si>
    <t>φ120*2</t>
  </si>
  <si>
    <t>φ120+120*120</t>
  </si>
  <si>
    <t>φ80+80*70</t>
  </si>
  <si>
    <t>40*60*2</t>
  </si>
  <si>
    <t>40*60</t>
  </si>
  <si>
    <t>标志牌-双柱式</t>
  </si>
  <si>
    <t>360*170</t>
  </si>
  <si>
    <t>400*360</t>
  </si>
  <si>
    <t>400*390</t>
  </si>
  <si>
    <t>480*360</t>
  </si>
  <si>
    <t>280*300</t>
  </si>
  <si>
    <t>280*480</t>
  </si>
  <si>
    <t>540*400</t>
  </si>
  <si>
    <t>560*390</t>
  </si>
  <si>
    <t>300*200</t>
  </si>
  <si>
    <t>580*570</t>
  </si>
  <si>
    <t>650*600</t>
  </si>
  <si>
    <t>标志牌-单悬臂</t>
  </si>
  <si>
    <t>460*440+200*95</t>
  </si>
  <si>
    <t>300*220</t>
  </si>
  <si>
    <t>360*240</t>
  </si>
  <si>
    <t>320*320</t>
  </si>
  <si>
    <t>460*380</t>
  </si>
  <si>
    <t>460*440+460*170+235*100</t>
  </si>
  <si>
    <t>560*320</t>
  </si>
  <si>
    <t>标志牌-双悬臂</t>
  </si>
  <si>
    <t>300*280+300*280+235*100</t>
  </si>
  <si>
    <t>260*220*2</t>
  </si>
  <si>
    <t>标志牌-附着式</t>
  </si>
  <si>
    <t>φ80</t>
  </si>
  <si>
    <t>52*32</t>
  </si>
  <si>
    <t>120*60+120*250</t>
  </si>
  <si>
    <t>280*150</t>
  </si>
  <si>
    <t>150*250</t>
  </si>
  <si>
    <t>里程牌</t>
  </si>
  <si>
    <t>700×480</t>
  </si>
  <si>
    <t>辅道标志牌单柱式</t>
  </si>
  <si>
    <t>2X（400X600）</t>
  </si>
  <si>
    <t>△900</t>
  </si>
  <si>
    <t>2x△900</t>
  </si>
  <si>
    <t>φ1200+1200x600</t>
  </si>
  <si>
    <t>φ800+800×400</t>
  </si>
  <si>
    <t>2×φ800</t>
  </si>
  <si>
    <t>1800×2800</t>
  </si>
  <si>
    <t>1400×2200</t>
  </si>
  <si>
    <t>2×700×480（里程标）</t>
  </si>
  <si>
    <t>800（停车让行禁令标志）</t>
  </si>
  <si>
    <t>辅道标志牌双柱式</t>
  </si>
  <si>
    <t>3000×2000</t>
  </si>
  <si>
    <t>4800×3600</t>
  </si>
  <si>
    <t>辅道标志牌单悬臂</t>
  </si>
  <si>
    <t>3400×2800停车让行禁令标志</t>
  </si>
  <si>
    <t>4800×4000</t>
  </si>
  <si>
    <t>包件4：隔离栅</t>
  </si>
  <si>
    <t>隔离栅</t>
  </si>
  <si>
    <t>F-BW-C</t>
  </si>
  <si>
    <t>F-Ww-C</t>
  </si>
  <si>
    <t>包件5：防眩网、防落网</t>
  </si>
  <si>
    <t>防眩网</t>
  </si>
  <si>
    <t>Gs-N-Gr路基段</t>
  </si>
  <si>
    <t>Gs-N-Gr1盖板涵</t>
  </si>
  <si>
    <t>Gs-N-Gw桥</t>
  </si>
  <si>
    <t>防落网</t>
  </si>
  <si>
    <t>Bf-Em-B1</t>
  </si>
  <si>
    <t>中分带水平防护网</t>
  </si>
  <si>
    <t>包件6：防眩板</t>
  </si>
  <si>
    <t>防眩板</t>
  </si>
  <si>
    <t>防眩板1中分带开口</t>
  </si>
  <si>
    <t>防眩板2</t>
  </si>
  <si>
    <t>防眩板3（风吹雪、风积沙）</t>
  </si>
  <si>
    <t>包件7：开口护栏、隔离护栏、防撞垫</t>
  </si>
  <si>
    <t>中央分隔带开口护栏</t>
  </si>
  <si>
    <t>隔离护栏</t>
  </si>
  <si>
    <t>可导向防撞垫</t>
  </si>
  <si>
    <t>非导向防撞垫</t>
  </si>
  <si>
    <t>包件8：声屏障</t>
  </si>
  <si>
    <t>声屏障</t>
  </si>
  <si>
    <t>路基段</t>
  </si>
  <si>
    <t>桥梁段</t>
  </si>
  <si>
    <t>隔声窗</t>
  </si>
  <si>
    <t>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</si>
</sst>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4"/>
      <name val="宋体"/>
      <charset val="134"/>
      <scheme val="minor"/>
    </font>
    <font>
      <sz val="9.95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topLeftCell="A96" workbookViewId="0">
      <selection activeCell="C92" sqref="C92"/>
    </sheetView>
  </sheetViews>
  <sheetFormatPr defaultColWidth="8.88888888888889" defaultRowHeight="14.4" outlineLevelCol="5"/>
  <cols>
    <col min="1" max="1" width="8.88888888888889" customWidth="1"/>
    <col min="2" max="3" width="20.6666666666667" customWidth="1"/>
    <col min="6" max="6" width="35.1111111111111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</row>
    <row r="2" spans="1:6">
      <c r="A2" s="1"/>
      <c r="B2" s="4"/>
      <c r="C2" s="1"/>
      <c r="D2" s="1"/>
      <c r="E2" s="1"/>
      <c r="F2" s="3"/>
    </row>
    <row r="3" spans="1:6">
      <c r="A3" s="1">
        <f>ROW()-2</f>
        <v>1</v>
      </c>
      <c r="B3" s="2" t="s">
        <v>6</v>
      </c>
      <c r="C3" s="5" t="s">
        <v>7</v>
      </c>
      <c r="D3" s="5">
        <v>344253</v>
      </c>
      <c r="E3" s="5" t="s">
        <v>8</v>
      </c>
      <c r="F3" s="5" t="s">
        <v>9</v>
      </c>
    </row>
    <row r="4" ht="15.6" spans="1:6">
      <c r="A4" s="1">
        <f t="shared" ref="A4:A13" si="0">ROW()-2</f>
        <v>2</v>
      </c>
      <c r="B4" s="6"/>
      <c r="C4" s="5" t="s">
        <v>7</v>
      </c>
      <c r="D4" s="7">
        <v>6464</v>
      </c>
      <c r="E4" s="5" t="s">
        <v>8</v>
      </c>
      <c r="F4" s="7" t="s">
        <v>10</v>
      </c>
    </row>
    <row r="5" ht="15.6" spans="1:6">
      <c r="A5" s="1">
        <f t="shared" si="0"/>
        <v>3</v>
      </c>
      <c r="B5" s="6"/>
      <c r="C5" s="5" t="s">
        <v>11</v>
      </c>
      <c r="D5" s="7">
        <v>190953</v>
      </c>
      <c r="E5" s="5" t="s">
        <v>8</v>
      </c>
      <c r="F5" s="7" t="s">
        <v>9</v>
      </c>
    </row>
    <row r="6" ht="15.6" spans="1:6">
      <c r="A6" s="1">
        <f t="shared" si="0"/>
        <v>4</v>
      </c>
      <c r="B6" s="6"/>
      <c r="C6" s="5" t="s">
        <v>11</v>
      </c>
      <c r="D6" s="7">
        <v>6874</v>
      </c>
      <c r="E6" s="5" t="s">
        <v>8</v>
      </c>
      <c r="F6" s="7" t="s">
        <v>12</v>
      </c>
    </row>
    <row r="7" ht="15.6" spans="1:6">
      <c r="A7" s="1">
        <f t="shared" si="0"/>
        <v>5</v>
      </c>
      <c r="B7" s="6"/>
      <c r="C7" s="5" t="s">
        <v>11</v>
      </c>
      <c r="D7" s="7">
        <v>1932</v>
      </c>
      <c r="E7" s="5" t="s">
        <v>8</v>
      </c>
      <c r="F7" s="7" t="s">
        <v>13</v>
      </c>
    </row>
    <row r="8" ht="15.6" spans="1:6">
      <c r="A8" s="1">
        <f t="shared" si="0"/>
        <v>6</v>
      </c>
      <c r="B8" s="6"/>
      <c r="C8" s="5" t="s">
        <v>14</v>
      </c>
      <c r="D8" s="7">
        <v>19810</v>
      </c>
      <c r="E8" s="5" t="s">
        <v>8</v>
      </c>
      <c r="F8" s="7" t="s">
        <v>15</v>
      </c>
    </row>
    <row r="9" ht="15.6" spans="1:6">
      <c r="A9" s="1">
        <f t="shared" si="0"/>
        <v>7</v>
      </c>
      <c r="B9" s="6"/>
      <c r="C9" s="5" t="s">
        <v>14</v>
      </c>
      <c r="D9" s="7">
        <v>3700</v>
      </c>
      <c r="E9" s="5" t="s">
        <v>8</v>
      </c>
      <c r="F9" s="7" t="s">
        <v>16</v>
      </c>
    </row>
    <row r="10" ht="15.6" spans="1:6">
      <c r="A10" s="1">
        <f t="shared" si="0"/>
        <v>8</v>
      </c>
      <c r="B10" s="6"/>
      <c r="C10" s="5" t="s">
        <v>14</v>
      </c>
      <c r="D10" s="7">
        <v>94206</v>
      </c>
      <c r="E10" s="5" t="s">
        <v>8</v>
      </c>
      <c r="F10" s="7" t="s">
        <v>17</v>
      </c>
    </row>
    <row r="11" ht="15.6" spans="1:6">
      <c r="A11" s="1">
        <f t="shared" si="0"/>
        <v>9</v>
      </c>
      <c r="B11" s="6"/>
      <c r="C11" s="5" t="s">
        <v>14</v>
      </c>
      <c r="D11" s="7">
        <v>966</v>
      </c>
      <c r="E11" s="5" t="s">
        <v>8</v>
      </c>
      <c r="F11" s="7" t="s">
        <v>18</v>
      </c>
    </row>
    <row r="12" ht="15.6" spans="1:6">
      <c r="A12" s="1">
        <f t="shared" si="0"/>
        <v>10</v>
      </c>
      <c r="B12" s="6"/>
      <c r="C12" s="5" t="s">
        <v>19</v>
      </c>
      <c r="D12" s="7">
        <v>5842</v>
      </c>
      <c r="E12" s="5" t="s">
        <v>20</v>
      </c>
      <c r="F12" s="7" t="s">
        <v>21</v>
      </c>
    </row>
    <row r="13" ht="15.6" spans="1:6">
      <c r="A13" s="1">
        <f t="shared" si="0"/>
        <v>11</v>
      </c>
      <c r="B13" s="6"/>
      <c r="C13" s="5" t="s">
        <v>19</v>
      </c>
      <c r="D13" s="7">
        <v>47103</v>
      </c>
      <c r="E13" s="5" t="s">
        <v>20</v>
      </c>
      <c r="F13" s="7" t="s">
        <v>22</v>
      </c>
    </row>
    <row r="14" ht="15.6" spans="1:6">
      <c r="A14" s="1">
        <f t="shared" ref="A14:A23" si="1">ROW()-2</f>
        <v>12</v>
      </c>
      <c r="B14" s="6"/>
      <c r="C14" s="5" t="s">
        <v>19</v>
      </c>
      <c r="D14" s="7">
        <v>320</v>
      </c>
      <c r="E14" s="5" t="s">
        <v>20</v>
      </c>
      <c r="F14" s="7" t="s">
        <v>23</v>
      </c>
    </row>
    <row r="15" ht="15.6" spans="1:6">
      <c r="A15" s="1">
        <f t="shared" si="1"/>
        <v>13</v>
      </c>
      <c r="B15" s="6"/>
      <c r="C15" s="5" t="s">
        <v>24</v>
      </c>
      <c r="D15" s="7">
        <v>473</v>
      </c>
      <c r="E15" s="5" t="s">
        <v>20</v>
      </c>
      <c r="F15" s="7" t="s">
        <v>25</v>
      </c>
    </row>
    <row r="16" ht="15.6" spans="1:6">
      <c r="A16" s="1">
        <f t="shared" si="1"/>
        <v>14</v>
      </c>
      <c r="B16" s="6"/>
      <c r="C16" s="5" t="s">
        <v>24</v>
      </c>
      <c r="D16" s="7">
        <v>21699</v>
      </c>
      <c r="E16" s="5" t="s">
        <v>20</v>
      </c>
      <c r="F16" s="7" t="s">
        <v>26</v>
      </c>
    </row>
    <row r="17" ht="15.6" spans="1:6">
      <c r="A17" s="1">
        <f t="shared" si="1"/>
        <v>15</v>
      </c>
      <c r="B17" s="6"/>
      <c r="C17" s="5" t="s">
        <v>27</v>
      </c>
      <c r="D17" s="7">
        <f>5953.25+3887</f>
        <v>9840.25</v>
      </c>
      <c r="E17" s="5" t="s">
        <v>20</v>
      </c>
      <c r="F17" s="7" t="s">
        <v>28</v>
      </c>
    </row>
    <row r="18" ht="15.6" spans="1:6">
      <c r="A18" s="1">
        <f t="shared" si="1"/>
        <v>16</v>
      </c>
      <c r="B18" s="6"/>
      <c r="C18" s="5" t="s">
        <v>27</v>
      </c>
      <c r="D18" s="7">
        <v>76</v>
      </c>
      <c r="E18" s="5" t="s">
        <v>20</v>
      </c>
      <c r="F18" s="7" t="s">
        <v>29</v>
      </c>
    </row>
    <row r="19" ht="15.6" spans="1:6">
      <c r="A19" s="1">
        <f t="shared" si="1"/>
        <v>17</v>
      </c>
      <c r="B19" s="6"/>
      <c r="C19" s="5" t="s">
        <v>27</v>
      </c>
      <c r="D19" s="7">
        <f>131+810</f>
        <v>941</v>
      </c>
      <c r="E19" s="5" t="s">
        <v>20</v>
      </c>
      <c r="F19" s="7" t="s">
        <v>30</v>
      </c>
    </row>
    <row r="20" ht="15.6" spans="1:6">
      <c r="A20" s="1">
        <f t="shared" si="1"/>
        <v>18</v>
      </c>
      <c r="B20" s="6"/>
      <c r="C20" s="5" t="s">
        <v>31</v>
      </c>
      <c r="D20" s="7">
        <v>204359</v>
      </c>
      <c r="E20" s="5" t="s">
        <v>20</v>
      </c>
      <c r="F20" s="7" t="s">
        <v>32</v>
      </c>
    </row>
    <row r="21" ht="15.6" spans="1:6">
      <c r="A21" s="1">
        <f t="shared" si="1"/>
        <v>19</v>
      </c>
      <c r="B21" s="6"/>
      <c r="C21" s="5" t="s">
        <v>33</v>
      </c>
      <c r="D21" s="7">
        <v>128</v>
      </c>
      <c r="E21" s="5" t="s">
        <v>20</v>
      </c>
      <c r="F21" s="7" t="s">
        <v>34</v>
      </c>
    </row>
    <row r="22" ht="15.6" spans="1:6">
      <c r="A22" s="1">
        <f t="shared" si="1"/>
        <v>20</v>
      </c>
      <c r="B22" s="6"/>
      <c r="C22" s="5" t="s">
        <v>33</v>
      </c>
      <c r="D22" s="7">
        <v>34</v>
      </c>
      <c r="E22" s="5" t="s">
        <v>20</v>
      </c>
      <c r="F22" s="7" t="s">
        <v>35</v>
      </c>
    </row>
    <row r="23" ht="15.6" spans="1:6">
      <c r="A23" s="1">
        <f t="shared" si="1"/>
        <v>21</v>
      </c>
      <c r="B23" s="6"/>
      <c r="C23" s="5" t="s">
        <v>33</v>
      </c>
      <c r="D23" s="7">
        <v>61</v>
      </c>
      <c r="E23" s="5" t="s">
        <v>20</v>
      </c>
      <c r="F23" s="7" t="s">
        <v>36</v>
      </c>
    </row>
    <row r="24" ht="15.6" spans="1:6">
      <c r="A24" s="1">
        <f>ROW()-2</f>
        <v>22</v>
      </c>
      <c r="B24" s="6"/>
      <c r="C24" s="5" t="s">
        <v>33</v>
      </c>
      <c r="D24" s="7">
        <v>6</v>
      </c>
      <c r="E24" s="5" t="s">
        <v>20</v>
      </c>
      <c r="F24" s="7" t="s">
        <v>37</v>
      </c>
    </row>
    <row r="25" ht="15.6" spans="1:6">
      <c r="A25" s="1">
        <f>ROW()-2</f>
        <v>23</v>
      </c>
      <c r="B25" s="6"/>
      <c r="C25" s="5" t="s">
        <v>33</v>
      </c>
      <c r="D25" s="7">
        <v>12</v>
      </c>
      <c r="E25" s="5" t="s">
        <v>20</v>
      </c>
      <c r="F25" s="7" t="s">
        <v>38</v>
      </c>
    </row>
    <row r="26" ht="15.6" spans="1:6">
      <c r="A26" s="1">
        <f>ROW()-2</f>
        <v>24</v>
      </c>
      <c r="B26" s="6"/>
      <c r="C26" s="5" t="s">
        <v>39</v>
      </c>
      <c r="D26" s="7">
        <f>3565+47</f>
        <v>3612</v>
      </c>
      <c r="E26" s="5" t="s">
        <v>20</v>
      </c>
      <c r="F26" s="7" t="s">
        <v>40</v>
      </c>
    </row>
    <row r="27" ht="15.6" spans="1:6">
      <c r="A27" s="1">
        <f>ROW()-2</f>
        <v>25</v>
      </c>
      <c r="B27" s="6"/>
      <c r="C27" s="7" t="s">
        <v>41</v>
      </c>
      <c r="D27" s="7">
        <v>3565</v>
      </c>
      <c r="E27" s="5" t="s">
        <v>20</v>
      </c>
      <c r="F27" s="7" t="s">
        <v>42</v>
      </c>
    </row>
    <row r="28" ht="15.6" spans="1:6">
      <c r="A28" s="1">
        <f>ROW()-2</f>
        <v>26</v>
      </c>
      <c r="B28" s="6"/>
      <c r="C28" s="5" t="s">
        <v>43</v>
      </c>
      <c r="D28" s="7">
        <v>966</v>
      </c>
      <c r="E28" s="5" t="s">
        <v>20</v>
      </c>
      <c r="F28" s="7" t="s">
        <v>44</v>
      </c>
    </row>
    <row r="29" ht="15.6" spans="1:6">
      <c r="A29" s="1">
        <f t="shared" ref="A29:A35" si="2">ROW()-2</f>
        <v>27</v>
      </c>
      <c r="B29" s="6"/>
      <c r="C29" s="7" t="s">
        <v>45</v>
      </c>
      <c r="D29" s="7">
        <v>740</v>
      </c>
      <c r="E29" s="5" t="s">
        <v>20</v>
      </c>
      <c r="F29" s="7" t="s">
        <v>46</v>
      </c>
    </row>
    <row r="30" ht="15.6" spans="1:6">
      <c r="A30" s="1">
        <f t="shared" si="2"/>
        <v>28</v>
      </c>
      <c r="B30" s="6"/>
      <c r="C30" s="7" t="s">
        <v>47</v>
      </c>
      <c r="D30" s="8">
        <v>1086</v>
      </c>
      <c r="E30" s="5" t="s">
        <v>20</v>
      </c>
      <c r="F30" s="7" t="s">
        <v>48</v>
      </c>
    </row>
    <row r="31" ht="15.6" spans="1:6">
      <c r="A31" s="1">
        <f t="shared" si="2"/>
        <v>29</v>
      </c>
      <c r="B31" s="6"/>
      <c r="C31" s="7" t="s">
        <v>49</v>
      </c>
      <c r="D31" s="7">
        <v>6457</v>
      </c>
      <c r="E31" s="5" t="s">
        <v>20</v>
      </c>
      <c r="F31" s="7" t="s">
        <v>50</v>
      </c>
    </row>
    <row r="32" ht="15.6" spans="1:6">
      <c r="A32" s="1">
        <f t="shared" si="2"/>
        <v>30</v>
      </c>
      <c r="B32" s="4"/>
      <c r="C32" s="7" t="s">
        <v>51</v>
      </c>
      <c r="D32" s="7">
        <v>1738</v>
      </c>
      <c r="E32" s="5" t="s">
        <v>20</v>
      </c>
      <c r="F32" s="7" t="s">
        <v>52</v>
      </c>
    </row>
    <row r="33" ht="20" customHeight="1" spans="1:6">
      <c r="A33" s="1">
        <f t="shared" si="2"/>
        <v>31</v>
      </c>
      <c r="B33" s="9" t="s">
        <v>53</v>
      </c>
      <c r="C33" s="5" t="s">
        <v>54</v>
      </c>
      <c r="D33" s="7">
        <v>117402</v>
      </c>
      <c r="E33" s="5" t="s">
        <v>55</v>
      </c>
      <c r="F33" s="7" t="s">
        <v>56</v>
      </c>
    </row>
    <row r="34" ht="17.4" spans="1:6">
      <c r="A34" s="1">
        <f t="shared" si="2"/>
        <v>32</v>
      </c>
      <c r="B34" s="2" t="s">
        <v>57</v>
      </c>
      <c r="C34" s="5" t="s">
        <v>58</v>
      </c>
      <c r="D34" s="10">
        <v>2</v>
      </c>
      <c r="E34" s="5" t="s">
        <v>20</v>
      </c>
      <c r="F34" s="11" t="s">
        <v>59</v>
      </c>
    </row>
    <row r="35" ht="17.4" spans="1:6">
      <c r="A35" s="1">
        <f t="shared" si="2"/>
        <v>33</v>
      </c>
      <c r="B35" s="6"/>
      <c r="C35" s="5" t="s">
        <v>58</v>
      </c>
      <c r="D35" s="10">
        <v>13</v>
      </c>
      <c r="E35" s="5" t="s">
        <v>20</v>
      </c>
      <c r="F35" s="11" t="s">
        <v>60</v>
      </c>
    </row>
    <row r="36" ht="21" customHeight="1" spans="1:6">
      <c r="A36" s="1">
        <f t="shared" ref="A34:A41" si="3">ROW()-2</f>
        <v>34</v>
      </c>
      <c r="B36" s="6"/>
      <c r="C36" s="5" t="s">
        <v>58</v>
      </c>
      <c r="D36" s="12">
        <v>6</v>
      </c>
      <c r="E36" s="5" t="s">
        <v>20</v>
      </c>
      <c r="F36" s="13" t="s">
        <v>61</v>
      </c>
    </row>
    <row r="37" ht="17.4" spans="1:6">
      <c r="A37" s="1">
        <f t="shared" si="3"/>
        <v>35</v>
      </c>
      <c r="B37" s="6"/>
      <c r="C37" s="5" t="s">
        <v>58</v>
      </c>
      <c r="D37" s="10">
        <v>4</v>
      </c>
      <c r="E37" s="5" t="s">
        <v>20</v>
      </c>
      <c r="F37" s="11" t="s">
        <v>62</v>
      </c>
    </row>
    <row r="38" ht="17.4" spans="1:6">
      <c r="A38" s="1">
        <f t="shared" si="3"/>
        <v>36</v>
      </c>
      <c r="B38" s="6"/>
      <c r="C38" s="5" t="s">
        <v>58</v>
      </c>
      <c r="D38" s="10">
        <v>4</v>
      </c>
      <c r="E38" s="5" t="s">
        <v>20</v>
      </c>
      <c r="F38" s="11" t="s">
        <v>63</v>
      </c>
    </row>
    <row r="39" ht="17.4" spans="1:6">
      <c r="A39" s="1">
        <f t="shared" si="3"/>
        <v>37</v>
      </c>
      <c r="B39" s="6"/>
      <c r="C39" s="5" t="s">
        <v>58</v>
      </c>
      <c r="D39" s="10">
        <v>4</v>
      </c>
      <c r="E39" s="5" t="s">
        <v>20</v>
      </c>
      <c r="F39" s="11" t="s">
        <v>64</v>
      </c>
    </row>
    <row r="40" ht="17.4" spans="1:6">
      <c r="A40" s="1">
        <f t="shared" si="3"/>
        <v>38</v>
      </c>
      <c r="B40" s="6"/>
      <c r="C40" s="5" t="s">
        <v>58</v>
      </c>
      <c r="D40" s="10">
        <v>10</v>
      </c>
      <c r="E40" s="5" t="s">
        <v>20</v>
      </c>
      <c r="F40" s="11" t="s">
        <v>65</v>
      </c>
    </row>
    <row r="41" ht="17.4" spans="1:6">
      <c r="A41" s="1">
        <f t="shared" si="3"/>
        <v>39</v>
      </c>
      <c r="B41" s="6"/>
      <c r="C41" s="5" t="s">
        <v>58</v>
      </c>
      <c r="D41" s="10">
        <v>9</v>
      </c>
      <c r="E41" s="5" t="s">
        <v>20</v>
      </c>
      <c r="F41" s="11" t="s">
        <v>66</v>
      </c>
    </row>
    <row r="42" ht="17.4" spans="1:6">
      <c r="A42" s="1">
        <f t="shared" ref="A42:A51" si="4">ROW()-2</f>
        <v>40</v>
      </c>
      <c r="B42" s="6"/>
      <c r="C42" s="5" t="s">
        <v>58</v>
      </c>
      <c r="D42" s="10">
        <v>12</v>
      </c>
      <c r="E42" s="5" t="s">
        <v>20</v>
      </c>
      <c r="F42" s="11" t="s">
        <v>67</v>
      </c>
    </row>
    <row r="43" ht="17.4" spans="1:6">
      <c r="A43" s="1">
        <f t="shared" si="4"/>
        <v>41</v>
      </c>
      <c r="B43" s="6"/>
      <c r="C43" s="5" t="s">
        <v>58</v>
      </c>
      <c r="D43" s="10">
        <v>58</v>
      </c>
      <c r="E43" s="5" t="s">
        <v>20</v>
      </c>
      <c r="F43" s="11" t="s">
        <v>68</v>
      </c>
    </row>
    <row r="44" ht="17.4" spans="1:6">
      <c r="A44" s="1">
        <f t="shared" si="4"/>
        <v>42</v>
      </c>
      <c r="B44" s="6"/>
      <c r="C44" s="5" t="s">
        <v>58</v>
      </c>
      <c r="D44" s="10">
        <v>62</v>
      </c>
      <c r="E44" s="5" t="s">
        <v>20</v>
      </c>
      <c r="F44" s="11" t="s">
        <v>69</v>
      </c>
    </row>
    <row r="45" ht="17.4" spans="1:6">
      <c r="A45" s="1">
        <f t="shared" si="4"/>
        <v>43</v>
      </c>
      <c r="B45" s="6"/>
      <c r="C45" s="5" t="s">
        <v>58</v>
      </c>
      <c r="D45" s="10">
        <v>16</v>
      </c>
      <c r="E45" s="5" t="s">
        <v>20</v>
      </c>
      <c r="F45" s="11" t="s">
        <v>70</v>
      </c>
    </row>
    <row r="46" ht="17.4" spans="1:6">
      <c r="A46" s="1">
        <f t="shared" si="4"/>
        <v>44</v>
      </c>
      <c r="B46" s="6"/>
      <c r="C46" s="5" t="s">
        <v>58</v>
      </c>
      <c r="D46" s="10">
        <v>21</v>
      </c>
      <c r="E46" s="5" t="s">
        <v>20</v>
      </c>
      <c r="F46" s="11" t="s">
        <v>71</v>
      </c>
    </row>
    <row r="47" ht="17.4" spans="1:6">
      <c r="A47" s="1">
        <f t="shared" si="4"/>
        <v>45</v>
      </c>
      <c r="B47" s="6"/>
      <c r="C47" s="5" t="s">
        <v>58</v>
      </c>
      <c r="D47" s="10">
        <v>10</v>
      </c>
      <c r="E47" s="5" t="s">
        <v>20</v>
      </c>
      <c r="F47" s="11" t="s">
        <v>72</v>
      </c>
    </row>
    <row r="48" ht="17.4" spans="1:6">
      <c r="A48" s="1">
        <f t="shared" si="4"/>
        <v>46</v>
      </c>
      <c r="B48" s="6"/>
      <c r="C48" s="5" t="s">
        <v>58</v>
      </c>
      <c r="D48" s="10">
        <v>68</v>
      </c>
      <c r="E48" s="5" t="s">
        <v>20</v>
      </c>
      <c r="F48" s="11" t="s">
        <v>73</v>
      </c>
    </row>
    <row r="49" ht="17.4" spans="1:6">
      <c r="A49" s="1">
        <f t="shared" si="4"/>
        <v>47</v>
      </c>
      <c r="B49" s="6"/>
      <c r="C49" s="5" t="s">
        <v>58</v>
      </c>
      <c r="D49" s="10">
        <v>95</v>
      </c>
      <c r="E49" s="5" t="s">
        <v>20</v>
      </c>
      <c r="F49" s="11" t="s">
        <v>74</v>
      </c>
    </row>
    <row r="50" ht="17.4" spans="1:6">
      <c r="A50" s="1">
        <f t="shared" si="4"/>
        <v>48</v>
      </c>
      <c r="B50" s="6"/>
      <c r="C50" s="5" t="s">
        <v>75</v>
      </c>
      <c r="D50" s="10">
        <v>1</v>
      </c>
      <c r="E50" s="5" t="s">
        <v>20</v>
      </c>
      <c r="F50" s="11" t="s">
        <v>76</v>
      </c>
    </row>
    <row r="51" ht="17.4" spans="1:6">
      <c r="A51" s="1">
        <f t="shared" si="4"/>
        <v>49</v>
      </c>
      <c r="B51" s="6"/>
      <c r="C51" s="5" t="s">
        <v>75</v>
      </c>
      <c r="D51" s="10">
        <v>4</v>
      </c>
      <c r="E51" s="5" t="s">
        <v>20</v>
      </c>
      <c r="F51" s="11" t="s">
        <v>77</v>
      </c>
    </row>
    <row r="52" ht="17.4" spans="1:6">
      <c r="A52" s="1">
        <f t="shared" ref="A52:A61" si="5">ROW()-2</f>
        <v>50</v>
      </c>
      <c r="B52" s="6"/>
      <c r="C52" s="5" t="s">
        <v>75</v>
      </c>
      <c r="D52" s="10">
        <v>15</v>
      </c>
      <c r="E52" s="5" t="s">
        <v>20</v>
      </c>
      <c r="F52" s="11" t="s">
        <v>78</v>
      </c>
    </row>
    <row r="53" ht="17.4" spans="1:6">
      <c r="A53" s="1">
        <f t="shared" si="5"/>
        <v>51</v>
      </c>
      <c r="B53" s="6"/>
      <c r="C53" s="5" t="s">
        <v>75</v>
      </c>
      <c r="D53" s="10">
        <v>3</v>
      </c>
      <c r="E53" s="5" t="s">
        <v>20</v>
      </c>
      <c r="F53" s="11" t="s">
        <v>79</v>
      </c>
    </row>
    <row r="54" ht="17.4" spans="1:6">
      <c r="A54" s="1">
        <f t="shared" si="5"/>
        <v>52</v>
      </c>
      <c r="B54" s="6"/>
      <c r="C54" s="5" t="s">
        <v>75</v>
      </c>
      <c r="D54" s="10">
        <v>2</v>
      </c>
      <c r="E54" s="5" t="s">
        <v>20</v>
      </c>
      <c r="F54" s="11" t="s">
        <v>80</v>
      </c>
    </row>
    <row r="55" ht="17.4" spans="1:6">
      <c r="A55" s="1">
        <f t="shared" si="5"/>
        <v>53</v>
      </c>
      <c r="B55" s="6"/>
      <c r="C55" s="5" t="s">
        <v>75</v>
      </c>
      <c r="D55" s="10">
        <v>2</v>
      </c>
      <c r="E55" s="5" t="s">
        <v>20</v>
      </c>
      <c r="F55" s="11" t="s">
        <v>81</v>
      </c>
    </row>
    <row r="56" ht="17.4" spans="1:6">
      <c r="A56" s="1">
        <f t="shared" si="5"/>
        <v>54</v>
      </c>
      <c r="B56" s="6"/>
      <c r="C56" s="5" t="s">
        <v>75</v>
      </c>
      <c r="D56" s="10">
        <v>7</v>
      </c>
      <c r="E56" s="5" t="s">
        <v>20</v>
      </c>
      <c r="F56" s="11" t="s">
        <v>82</v>
      </c>
    </row>
    <row r="57" ht="17.4" spans="1:6">
      <c r="A57" s="1">
        <f t="shared" si="5"/>
        <v>55</v>
      </c>
      <c r="B57" s="6"/>
      <c r="C57" s="5" t="s">
        <v>75</v>
      </c>
      <c r="D57" s="10">
        <v>4</v>
      </c>
      <c r="E57" s="5" t="s">
        <v>20</v>
      </c>
      <c r="F57" s="11" t="s">
        <v>83</v>
      </c>
    </row>
    <row r="58" ht="17.4" spans="1:6">
      <c r="A58" s="1">
        <f t="shared" si="5"/>
        <v>56</v>
      </c>
      <c r="B58" s="6"/>
      <c r="C58" s="5" t="s">
        <v>75</v>
      </c>
      <c r="D58" s="10">
        <v>4</v>
      </c>
      <c r="E58" s="5" t="s">
        <v>20</v>
      </c>
      <c r="F58" s="11" t="s">
        <v>84</v>
      </c>
    </row>
    <row r="59" ht="17.4" spans="1:6">
      <c r="A59" s="1">
        <f t="shared" si="5"/>
        <v>57</v>
      </c>
      <c r="B59" s="6"/>
      <c r="C59" s="5" t="s">
        <v>75</v>
      </c>
      <c r="D59" s="10">
        <v>6</v>
      </c>
      <c r="E59" s="5" t="s">
        <v>20</v>
      </c>
      <c r="F59" s="11" t="s">
        <v>85</v>
      </c>
    </row>
    <row r="60" ht="17.4" spans="1:6">
      <c r="A60" s="1">
        <f t="shared" si="5"/>
        <v>58</v>
      </c>
      <c r="B60" s="6"/>
      <c r="C60" s="5" t="s">
        <v>75</v>
      </c>
      <c r="D60" s="10">
        <v>1</v>
      </c>
      <c r="E60" s="5" t="s">
        <v>20</v>
      </c>
      <c r="F60" s="11" t="s">
        <v>86</v>
      </c>
    </row>
    <row r="61" ht="17.4" spans="1:6">
      <c r="A61" s="1">
        <f t="shared" si="5"/>
        <v>59</v>
      </c>
      <c r="B61" s="6"/>
      <c r="C61" s="5" t="s">
        <v>87</v>
      </c>
      <c r="D61" s="10">
        <v>7</v>
      </c>
      <c r="E61" s="5" t="s">
        <v>20</v>
      </c>
      <c r="F61" s="11" t="s">
        <v>88</v>
      </c>
    </row>
    <row r="62" ht="17.4" spans="1:6">
      <c r="A62" s="1">
        <f t="shared" ref="A62:A71" si="6">ROW()-2</f>
        <v>60</v>
      </c>
      <c r="B62" s="6"/>
      <c r="C62" s="5" t="s">
        <v>87</v>
      </c>
      <c r="D62" s="10">
        <v>2</v>
      </c>
      <c r="E62" s="5" t="s">
        <v>20</v>
      </c>
      <c r="F62" s="11" t="s">
        <v>89</v>
      </c>
    </row>
    <row r="63" ht="17.4" spans="1:6">
      <c r="A63" s="1">
        <f t="shared" si="6"/>
        <v>61</v>
      </c>
      <c r="B63" s="6"/>
      <c r="C63" s="5" t="s">
        <v>87</v>
      </c>
      <c r="D63" s="10">
        <v>4</v>
      </c>
      <c r="E63" s="5" t="s">
        <v>20</v>
      </c>
      <c r="F63" s="11" t="s">
        <v>90</v>
      </c>
    </row>
    <row r="64" ht="17.4" spans="1:6">
      <c r="A64" s="1">
        <f t="shared" si="6"/>
        <v>62</v>
      </c>
      <c r="B64" s="6"/>
      <c r="C64" s="5" t="s">
        <v>87</v>
      </c>
      <c r="D64" s="10">
        <v>4</v>
      </c>
      <c r="E64" s="5" t="s">
        <v>20</v>
      </c>
      <c r="F64" s="11" t="s">
        <v>91</v>
      </c>
    </row>
    <row r="65" ht="17.4" spans="1:6">
      <c r="A65" s="1">
        <f t="shared" si="6"/>
        <v>63</v>
      </c>
      <c r="B65" s="6"/>
      <c r="C65" s="5" t="s">
        <v>87</v>
      </c>
      <c r="D65" s="10">
        <v>4</v>
      </c>
      <c r="E65" s="5" t="s">
        <v>20</v>
      </c>
      <c r="F65" s="11" t="s">
        <v>78</v>
      </c>
    </row>
    <row r="66" ht="17.4" spans="1:6">
      <c r="A66" s="1">
        <f t="shared" si="6"/>
        <v>64</v>
      </c>
      <c r="B66" s="6"/>
      <c r="C66" s="5" t="s">
        <v>87</v>
      </c>
      <c r="D66" s="10">
        <v>16</v>
      </c>
      <c r="E66" s="5" t="s">
        <v>20</v>
      </c>
      <c r="F66" s="11" t="s">
        <v>92</v>
      </c>
    </row>
    <row r="67" ht="17.4" spans="1:6">
      <c r="A67" s="1">
        <f t="shared" si="6"/>
        <v>65</v>
      </c>
      <c r="B67" s="6"/>
      <c r="C67" s="5" t="s">
        <v>87</v>
      </c>
      <c r="D67" s="10">
        <v>10</v>
      </c>
      <c r="E67" s="5" t="s">
        <v>20</v>
      </c>
      <c r="F67" s="11" t="s">
        <v>93</v>
      </c>
    </row>
    <row r="68" ht="17.4" spans="1:6">
      <c r="A68" s="1">
        <f t="shared" si="6"/>
        <v>66</v>
      </c>
      <c r="B68" s="6"/>
      <c r="C68" s="5" t="s">
        <v>87</v>
      </c>
      <c r="D68" s="10">
        <v>7</v>
      </c>
      <c r="E68" s="5" t="s">
        <v>20</v>
      </c>
      <c r="F68" s="11" t="s">
        <v>94</v>
      </c>
    </row>
    <row r="69" ht="17.4" spans="1:6">
      <c r="A69" s="1">
        <f t="shared" si="6"/>
        <v>67</v>
      </c>
      <c r="B69" s="6"/>
      <c r="C69" s="5" t="s">
        <v>95</v>
      </c>
      <c r="D69" s="10">
        <v>4</v>
      </c>
      <c r="E69" s="5" t="s">
        <v>20</v>
      </c>
      <c r="F69" s="11" t="s">
        <v>96</v>
      </c>
    </row>
    <row r="70" ht="17.4" spans="1:6">
      <c r="A70" s="1">
        <f t="shared" si="6"/>
        <v>68</v>
      </c>
      <c r="B70" s="6"/>
      <c r="C70" s="5" t="s">
        <v>95</v>
      </c>
      <c r="D70" s="10">
        <v>2</v>
      </c>
      <c r="E70" s="5" t="s">
        <v>20</v>
      </c>
      <c r="F70" s="11" t="s">
        <v>97</v>
      </c>
    </row>
    <row r="71" ht="17.4" spans="1:6">
      <c r="A71" s="1">
        <f t="shared" si="6"/>
        <v>69</v>
      </c>
      <c r="B71" s="6"/>
      <c r="C71" s="5" t="s">
        <v>98</v>
      </c>
      <c r="D71" s="10">
        <v>24</v>
      </c>
      <c r="E71" s="5" t="s">
        <v>20</v>
      </c>
      <c r="F71" s="11" t="s">
        <v>99</v>
      </c>
    </row>
    <row r="72" ht="17.4" spans="1:6">
      <c r="A72" s="1">
        <f t="shared" ref="A72:A81" si="7">ROW()-2</f>
        <v>70</v>
      </c>
      <c r="B72" s="6"/>
      <c r="C72" s="5" t="s">
        <v>98</v>
      </c>
      <c r="D72" s="10">
        <v>28</v>
      </c>
      <c r="E72" s="5" t="s">
        <v>20</v>
      </c>
      <c r="F72" s="11" t="s">
        <v>100</v>
      </c>
    </row>
    <row r="73" ht="17.4" spans="1:6">
      <c r="A73" s="1">
        <f t="shared" si="7"/>
        <v>71</v>
      </c>
      <c r="B73" s="6"/>
      <c r="C73" s="5" t="s">
        <v>98</v>
      </c>
      <c r="D73" s="10">
        <v>16</v>
      </c>
      <c r="E73" s="5" t="s">
        <v>20</v>
      </c>
      <c r="F73" s="11" t="s">
        <v>101</v>
      </c>
    </row>
    <row r="74" ht="17.4" spans="1:6">
      <c r="A74" s="1">
        <f t="shared" si="7"/>
        <v>72</v>
      </c>
      <c r="B74" s="6"/>
      <c r="C74" s="5" t="s">
        <v>98</v>
      </c>
      <c r="D74" s="10">
        <v>8</v>
      </c>
      <c r="E74" s="5" t="s">
        <v>20</v>
      </c>
      <c r="F74" s="11" t="s">
        <v>102</v>
      </c>
    </row>
    <row r="75" ht="17.4" spans="1:6">
      <c r="A75" s="1">
        <f t="shared" si="7"/>
        <v>73</v>
      </c>
      <c r="B75" s="6"/>
      <c r="C75" s="5" t="s">
        <v>98</v>
      </c>
      <c r="D75" s="10">
        <v>4</v>
      </c>
      <c r="E75" s="5" t="s">
        <v>20</v>
      </c>
      <c r="F75" s="11" t="s">
        <v>103</v>
      </c>
    </row>
    <row r="76" ht="17.4" spans="1:6">
      <c r="A76" s="1">
        <f t="shared" si="7"/>
        <v>74</v>
      </c>
      <c r="B76" s="6"/>
      <c r="C76" s="7" t="s">
        <v>104</v>
      </c>
      <c r="D76" s="11">
        <v>64</v>
      </c>
      <c r="E76" s="5" t="s">
        <v>20</v>
      </c>
      <c r="F76" s="8" t="s">
        <v>105</v>
      </c>
    </row>
    <row r="77" ht="15.6" spans="1:6">
      <c r="A77" s="1">
        <f t="shared" si="7"/>
        <v>75</v>
      </c>
      <c r="B77" s="6"/>
      <c r="C77" s="7" t="s">
        <v>106</v>
      </c>
      <c r="D77" s="14">
        <v>76</v>
      </c>
      <c r="E77" s="5" t="s">
        <v>20</v>
      </c>
      <c r="F77" s="7" t="s">
        <v>107</v>
      </c>
    </row>
    <row r="78" ht="15.6" spans="1:6">
      <c r="A78" s="1">
        <f t="shared" si="7"/>
        <v>76</v>
      </c>
      <c r="B78" s="6"/>
      <c r="C78" s="7" t="s">
        <v>106</v>
      </c>
      <c r="D78" s="14">
        <v>8</v>
      </c>
      <c r="E78" s="5" t="s">
        <v>20</v>
      </c>
      <c r="F78" s="7" t="s">
        <v>108</v>
      </c>
    </row>
    <row r="79" ht="15.6" spans="1:6">
      <c r="A79" s="1">
        <f t="shared" si="7"/>
        <v>77</v>
      </c>
      <c r="B79" s="6"/>
      <c r="C79" s="7" t="s">
        <v>106</v>
      </c>
      <c r="D79" s="14">
        <v>60</v>
      </c>
      <c r="E79" s="5" t="s">
        <v>20</v>
      </c>
      <c r="F79" s="7" t="s">
        <v>109</v>
      </c>
    </row>
    <row r="80" ht="15.6" spans="1:6">
      <c r="A80" s="1">
        <f t="shared" si="7"/>
        <v>78</v>
      </c>
      <c r="B80" s="6"/>
      <c r="C80" s="7" t="s">
        <v>106</v>
      </c>
      <c r="D80" s="14">
        <v>3</v>
      </c>
      <c r="E80" s="5" t="s">
        <v>20</v>
      </c>
      <c r="F80" s="7" t="s">
        <v>110</v>
      </c>
    </row>
    <row r="81" ht="15.6" spans="1:6">
      <c r="A81" s="1">
        <f t="shared" si="7"/>
        <v>79</v>
      </c>
      <c r="B81" s="6"/>
      <c r="C81" s="7" t="s">
        <v>106</v>
      </c>
      <c r="D81" s="14">
        <v>1</v>
      </c>
      <c r="E81" s="5" t="s">
        <v>20</v>
      </c>
      <c r="F81" s="7" t="s">
        <v>111</v>
      </c>
    </row>
    <row r="82" ht="15.6" spans="1:6">
      <c r="A82" s="1">
        <f t="shared" ref="A82:A91" si="8">ROW()-2</f>
        <v>80</v>
      </c>
      <c r="B82" s="6"/>
      <c r="C82" s="7" t="s">
        <v>106</v>
      </c>
      <c r="D82" s="7">
        <v>12</v>
      </c>
      <c r="E82" s="5" t="s">
        <v>20</v>
      </c>
      <c r="F82" s="14" t="s">
        <v>112</v>
      </c>
    </row>
    <row r="83" ht="15.6" spans="1:6">
      <c r="A83" s="1">
        <f t="shared" si="8"/>
        <v>81</v>
      </c>
      <c r="B83" s="6"/>
      <c r="C83" s="7" t="s">
        <v>106</v>
      </c>
      <c r="D83" s="7">
        <v>12</v>
      </c>
      <c r="E83" s="5" t="s">
        <v>20</v>
      </c>
      <c r="F83" s="14" t="s">
        <v>113</v>
      </c>
    </row>
    <row r="84" ht="15.6" spans="1:6">
      <c r="A84" s="1">
        <f t="shared" si="8"/>
        <v>82</v>
      </c>
      <c r="B84" s="6"/>
      <c r="C84" s="7" t="s">
        <v>106</v>
      </c>
      <c r="D84" s="7">
        <v>6</v>
      </c>
      <c r="E84" s="5" t="s">
        <v>20</v>
      </c>
      <c r="F84" s="14" t="s">
        <v>114</v>
      </c>
    </row>
    <row r="85" ht="15.6" spans="1:6">
      <c r="A85" s="1">
        <f t="shared" si="8"/>
        <v>83</v>
      </c>
      <c r="B85" s="6"/>
      <c r="C85" s="7" t="s">
        <v>106</v>
      </c>
      <c r="D85" s="7">
        <v>33</v>
      </c>
      <c r="E85" s="5" t="s">
        <v>20</v>
      </c>
      <c r="F85" s="14" t="s">
        <v>115</v>
      </c>
    </row>
    <row r="86" ht="15.6" spans="1:6">
      <c r="A86" s="1">
        <f t="shared" si="8"/>
        <v>84</v>
      </c>
      <c r="B86" s="6"/>
      <c r="C86" s="7" t="s">
        <v>106</v>
      </c>
      <c r="D86" s="7">
        <v>39</v>
      </c>
      <c r="E86" s="5" t="s">
        <v>20</v>
      </c>
      <c r="F86" s="15" t="s">
        <v>116</v>
      </c>
    </row>
    <row r="87" ht="15.6" spans="1:6">
      <c r="A87" s="1">
        <f t="shared" si="8"/>
        <v>85</v>
      </c>
      <c r="B87" s="6"/>
      <c r="C87" s="14" t="s">
        <v>117</v>
      </c>
      <c r="D87" s="7">
        <v>2</v>
      </c>
      <c r="E87" s="5" t="s">
        <v>20</v>
      </c>
      <c r="F87" s="14" t="s">
        <v>118</v>
      </c>
    </row>
    <row r="88" ht="15.6" spans="1:6">
      <c r="A88" s="1">
        <f t="shared" si="8"/>
        <v>86</v>
      </c>
      <c r="B88" s="6"/>
      <c r="C88" s="14" t="s">
        <v>117</v>
      </c>
      <c r="D88" s="7">
        <v>3</v>
      </c>
      <c r="E88" s="5" t="s">
        <v>20</v>
      </c>
      <c r="F88" s="7" t="s">
        <v>119</v>
      </c>
    </row>
    <row r="89" ht="15.6" spans="1:6">
      <c r="A89" s="1">
        <f t="shared" si="8"/>
        <v>87</v>
      </c>
      <c r="B89" s="6"/>
      <c r="C89" s="7" t="s">
        <v>120</v>
      </c>
      <c r="D89" s="7">
        <v>10</v>
      </c>
      <c r="E89" s="5" t="s">
        <v>20</v>
      </c>
      <c r="F89" s="15" t="s">
        <v>121</v>
      </c>
    </row>
    <row r="90" ht="15.6" spans="1:6">
      <c r="A90" s="1">
        <f t="shared" si="8"/>
        <v>88</v>
      </c>
      <c r="B90" s="4"/>
      <c r="C90" s="14" t="s">
        <v>120</v>
      </c>
      <c r="D90" s="7">
        <v>4</v>
      </c>
      <c r="E90" s="5" t="s">
        <v>20</v>
      </c>
      <c r="F90" s="7" t="s">
        <v>122</v>
      </c>
    </row>
    <row r="91" ht="15.6" spans="1:6">
      <c r="A91" s="1">
        <f t="shared" si="8"/>
        <v>89</v>
      </c>
      <c r="B91" s="2" t="s">
        <v>123</v>
      </c>
      <c r="C91" s="14" t="s">
        <v>124</v>
      </c>
      <c r="D91" s="7">
        <v>54990</v>
      </c>
      <c r="E91" s="5" t="s">
        <v>55</v>
      </c>
      <c r="F91" s="7" t="s">
        <v>125</v>
      </c>
    </row>
    <row r="92" ht="15.6" spans="1:6">
      <c r="A92" s="1">
        <f>ROW()-2</f>
        <v>90</v>
      </c>
      <c r="B92" s="4"/>
      <c r="C92" s="14" t="s">
        <v>124</v>
      </c>
      <c r="D92" s="7">
        <v>14382</v>
      </c>
      <c r="E92" s="5" t="s">
        <v>55</v>
      </c>
      <c r="F92" s="7" t="s">
        <v>126</v>
      </c>
    </row>
    <row r="93" ht="15.6" spans="1:6">
      <c r="A93" s="1">
        <f>ROW()-2</f>
        <v>91</v>
      </c>
      <c r="B93" s="2" t="s">
        <v>127</v>
      </c>
      <c r="C93" s="14" t="s">
        <v>128</v>
      </c>
      <c r="D93" s="7">
        <v>16262</v>
      </c>
      <c r="E93" s="5" t="s">
        <v>55</v>
      </c>
      <c r="F93" s="7" t="s">
        <v>129</v>
      </c>
    </row>
    <row r="94" ht="15.6" spans="1:6">
      <c r="A94" s="1">
        <f>ROW()-2</f>
        <v>92</v>
      </c>
      <c r="B94" s="6"/>
      <c r="C94" s="14" t="s">
        <v>128</v>
      </c>
      <c r="D94" s="7">
        <v>20</v>
      </c>
      <c r="E94" s="5" t="s">
        <v>55</v>
      </c>
      <c r="F94" s="7" t="s">
        <v>130</v>
      </c>
    </row>
    <row r="95" ht="15.6" spans="1:6">
      <c r="A95" s="1">
        <f>ROW()-2</f>
        <v>93</v>
      </c>
      <c r="B95" s="6"/>
      <c r="C95" s="14" t="s">
        <v>128</v>
      </c>
      <c r="D95" s="7">
        <v>258</v>
      </c>
      <c r="E95" s="5" t="s">
        <v>55</v>
      </c>
      <c r="F95" s="7" t="s">
        <v>131</v>
      </c>
    </row>
    <row r="96" ht="15.6" spans="1:6">
      <c r="A96" s="1">
        <f>ROW()-2</f>
        <v>94</v>
      </c>
      <c r="B96" s="6"/>
      <c r="C96" s="14" t="s">
        <v>132</v>
      </c>
      <c r="D96" s="7">
        <f>972-168</f>
        <v>804</v>
      </c>
      <c r="E96" s="5" t="s">
        <v>55</v>
      </c>
      <c r="F96" s="7" t="s">
        <v>133</v>
      </c>
    </row>
    <row r="97" ht="15.6" spans="1:6">
      <c r="A97" s="1">
        <f>ROW()-2</f>
        <v>95</v>
      </c>
      <c r="B97" s="4"/>
      <c r="C97" s="14" t="s">
        <v>132</v>
      </c>
      <c r="D97" s="7">
        <v>168</v>
      </c>
      <c r="E97" s="5" t="s">
        <v>55</v>
      </c>
      <c r="F97" s="7" t="s">
        <v>134</v>
      </c>
    </row>
    <row r="98" ht="15.6" spans="1:6">
      <c r="A98" s="16">
        <f>ROW()-2</f>
        <v>96</v>
      </c>
      <c r="B98" s="2" t="s">
        <v>135</v>
      </c>
      <c r="C98" s="17" t="s">
        <v>136</v>
      </c>
      <c r="D98" s="7">
        <v>697</v>
      </c>
      <c r="E98" s="5" t="s">
        <v>55</v>
      </c>
      <c r="F98" s="7" t="s">
        <v>137</v>
      </c>
    </row>
    <row r="99" ht="15.6" spans="1:6">
      <c r="A99" s="16">
        <f>ROW()-2</f>
        <v>97</v>
      </c>
      <c r="B99" s="6"/>
      <c r="C99" s="17" t="s">
        <v>136</v>
      </c>
      <c r="D99" s="7">
        <v>356</v>
      </c>
      <c r="E99" s="5" t="s">
        <v>55</v>
      </c>
      <c r="F99" s="7" t="s">
        <v>138</v>
      </c>
    </row>
    <row r="100" ht="15.6" spans="1:6">
      <c r="A100" s="16">
        <f>ROW()-2</f>
        <v>98</v>
      </c>
      <c r="B100" s="6"/>
      <c r="C100" s="17" t="s">
        <v>136</v>
      </c>
      <c r="D100" s="7">
        <v>14458</v>
      </c>
      <c r="E100" s="5" t="s">
        <v>55</v>
      </c>
      <c r="F100" s="7" t="s">
        <v>139</v>
      </c>
    </row>
    <row r="101" ht="15.6" spans="1:6">
      <c r="A101" s="1">
        <f t="shared" ref="A101:A107" si="9">ROW()-2</f>
        <v>99</v>
      </c>
      <c r="B101" s="2" t="s">
        <v>140</v>
      </c>
      <c r="C101" s="14" t="s">
        <v>141</v>
      </c>
      <c r="D101" s="7">
        <f>17*40</f>
        <v>680</v>
      </c>
      <c r="E101" s="5" t="s">
        <v>55</v>
      </c>
      <c r="F101" s="7"/>
    </row>
    <row r="102" ht="15.6" spans="1:6">
      <c r="A102" s="1">
        <f t="shared" si="9"/>
        <v>100</v>
      </c>
      <c r="B102" s="6"/>
      <c r="C102" s="14" t="s">
        <v>142</v>
      </c>
      <c r="D102" s="7">
        <v>168</v>
      </c>
      <c r="E102" s="5" t="s">
        <v>55</v>
      </c>
      <c r="F102" s="7"/>
    </row>
    <row r="103" ht="15.6" spans="1:6">
      <c r="A103" s="1">
        <f t="shared" si="9"/>
        <v>101</v>
      </c>
      <c r="B103" s="6"/>
      <c r="C103" s="14" t="s">
        <v>143</v>
      </c>
      <c r="D103" s="7">
        <v>8</v>
      </c>
      <c r="E103" s="5" t="s">
        <v>20</v>
      </c>
      <c r="F103" s="7"/>
    </row>
    <row r="104" ht="15.6" spans="1:6">
      <c r="A104" s="1">
        <f t="shared" si="9"/>
        <v>102</v>
      </c>
      <c r="B104" s="4"/>
      <c r="C104" s="7" t="s">
        <v>144</v>
      </c>
      <c r="D104" s="7">
        <v>16</v>
      </c>
      <c r="E104" s="5" t="s">
        <v>20</v>
      </c>
      <c r="F104" s="7"/>
    </row>
    <row r="105" ht="15.6" spans="1:6">
      <c r="A105" s="16">
        <f t="shared" si="9"/>
        <v>103</v>
      </c>
      <c r="B105" s="3" t="s">
        <v>145</v>
      </c>
      <c r="C105" s="17" t="s">
        <v>146</v>
      </c>
      <c r="D105" s="18">
        <v>2347</v>
      </c>
      <c r="E105" s="5" t="s">
        <v>55</v>
      </c>
      <c r="F105" s="7" t="s">
        <v>147</v>
      </c>
    </row>
    <row r="106" ht="15.6" spans="1:6">
      <c r="A106" s="16">
        <f t="shared" si="9"/>
        <v>104</v>
      </c>
      <c r="B106" s="3"/>
      <c r="C106" s="17" t="s">
        <v>146</v>
      </c>
      <c r="D106" s="18">
        <v>233</v>
      </c>
      <c r="E106" s="5" t="s">
        <v>55</v>
      </c>
      <c r="F106" s="7" t="s">
        <v>148</v>
      </c>
    </row>
    <row r="107" ht="15.6" spans="1:6">
      <c r="A107" s="16">
        <f t="shared" si="9"/>
        <v>105</v>
      </c>
      <c r="B107" s="3"/>
      <c r="C107" s="17" t="s">
        <v>149</v>
      </c>
      <c r="D107" s="18">
        <v>120</v>
      </c>
      <c r="E107" s="5" t="s">
        <v>150</v>
      </c>
      <c r="F107" s="7"/>
    </row>
  </sheetData>
  <mergeCells count="13">
    <mergeCell ref="A1:A2"/>
    <mergeCell ref="B1:B2"/>
    <mergeCell ref="B3:B32"/>
    <mergeCell ref="B34:B90"/>
    <mergeCell ref="B91:B92"/>
    <mergeCell ref="B93:B97"/>
    <mergeCell ref="B98:B100"/>
    <mergeCell ref="B101:B104"/>
    <mergeCell ref="B105:B107"/>
    <mergeCell ref="C1:C2"/>
    <mergeCell ref="D1:D2"/>
    <mergeCell ref="E1:E2"/>
    <mergeCell ref="F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丁铭</cp:lastModifiedBy>
  <dcterms:created xsi:type="dcterms:W3CDTF">2023-02-19T02:51:36Z</dcterms:created>
  <dcterms:modified xsi:type="dcterms:W3CDTF">2023-02-19T03:32:14Z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5146A9D6E678411884A891B221222805</vt:lpwstr>
  </property>
  <property fmtid="{D5CDD505-2E9C-101B-9397-08002B2CF9AE}" pid="3" name="KSOProductBuildVer">
    <vt:lpwstr>2052-11.1.0.12980</vt:lpwstr>
  </property>
</Properties>
</file>